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600" activeTab="0"/>
  </bookViews>
  <sheets>
    <sheet name="Sheet2" sheetId="1" r:id="rId1"/>
  </sheets>
  <externalReferences>
    <externalReference r:id="rId4"/>
  </externalReference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<sst xmlns="http://schemas.openxmlformats.org/spreadsheetml/2006/main" count="62" uniqueCount="36">
  <si>
    <t>序号</t>
  </si>
  <si>
    <t>姓名</t>
  </si>
  <si>
    <t>应聘岗位</t>
  </si>
  <si>
    <t>笔试成绩</t>
  </si>
  <si>
    <t>面试成绩</t>
  </si>
  <si>
    <t>总成绩</t>
  </si>
  <si>
    <t>排名</t>
  </si>
  <si>
    <t>备注</t>
  </si>
  <si>
    <t>余思仪</t>
  </si>
  <si>
    <t>食品检测员</t>
  </si>
  <si>
    <t>入围体检</t>
  </si>
  <si>
    <t>黄嘉敏</t>
  </si>
  <si>
    <t>后勤事务管理员</t>
  </si>
  <si>
    <t>黄培珊</t>
  </si>
  <si>
    <t>肖思聪</t>
  </si>
  <si>
    <t>行政事务辅助聘员</t>
  </si>
  <si>
    <t>叶沛祺</t>
  </si>
  <si>
    <t>黄嘉丽</t>
  </si>
  <si>
    <t>周宇鹏</t>
  </si>
  <si>
    <t>饶翰民</t>
  </si>
  <si>
    <t>张玮森</t>
  </si>
  <si>
    <t>张丽嫦</t>
  </si>
  <si>
    <t>康柔柔</t>
  </si>
  <si>
    <t>彭玉琰</t>
  </si>
  <si>
    <t>李诗华</t>
  </si>
  <si>
    <t>张健</t>
  </si>
  <si>
    <t>钟莉婷</t>
  </si>
  <si>
    <t>关则琛</t>
  </si>
  <si>
    <t>蔡楚仪</t>
  </si>
  <si>
    <t>陈少芳</t>
  </si>
  <si>
    <t>任彩芸</t>
  </si>
  <si>
    <t>陈宇翔</t>
  </si>
  <si>
    <t>段萍萍</t>
  </si>
  <si>
    <t>关晓儿</t>
  </si>
  <si>
    <t>行政事务辅助聘员</t>
  </si>
  <si>
    <t>深圳市优才人力资源有限公司关于招聘聘员（派遣至龙岗区机关事务管理局）考试成绩及体检事宜公告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</si>
</sst>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4"/>
      <color theme="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25104;&#32489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笔试成绩"/>
    </sheetNames>
    <sheetDataSet>
      <sheetData sheetId="1">
        <row r="4">
          <cell r="B4" t="str">
            <v>余思仪</v>
          </cell>
          <cell r="C4" t="str">
            <v>食品检测员</v>
          </cell>
          <cell r="D4">
            <v>84</v>
          </cell>
        </row>
        <row r="5">
          <cell r="B5" t="str">
            <v>黄嘉敏</v>
          </cell>
          <cell r="C5" t="str">
            <v>后勤事务管理员</v>
          </cell>
          <cell r="D5">
            <v>86</v>
          </cell>
        </row>
        <row r="6">
          <cell r="B6" t="str">
            <v>黄培珊</v>
          </cell>
          <cell r="C6" t="str">
            <v>后勤事务管理员</v>
          </cell>
          <cell r="D6">
            <v>82</v>
          </cell>
        </row>
        <row r="7">
          <cell r="B7" t="str">
            <v>关晓儿</v>
          </cell>
          <cell r="C7" t="str">
            <v>后勤事务管理员</v>
          </cell>
          <cell r="D7">
            <v>73</v>
          </cell>
        </row>
        <row r="8">
          <cell r="B8" t="str">
            <v>肖思聪</v>
          </cell>
          <cell r="C8" t="str">
            <v>行政事务辅助聘员</v>
          </cell>
          <cell r="D8">
            <v>87</v>
          </cell>
        </row>
        <row r="9">
          <cell r="B9" t="str">
            <v>叶沛祺</v>
          </cell>
          <cell r="C9" t="str">
            <v>行政事务辅助聘员</v>
          </cell>
          <cell r="D9">
            <v>85</v>
          </cell>
        </row>
        <row r="10">
          <cell r="B10" t="str">
            <v>饶翰民</v>
          </cell>
          <cell r="C10" t="str">
            <v>行政事务辅助聘员</v>
          </cell>
          <cell r="D10">
            <v>85</v>
          </cell>
        </row>
        <row r="11">
          <cell r="B11" t="str">
            <v>周宇鹏</v>
          </cell>
          <cell r="C11" t="str">
            <v>行政事务辅助聘员</v>
          </cell>
          <cell r="D11">
            <v>84</v>
          </cell>
        </row>
        <row r="12">
          <cell r="B12" t="str">
            <v>黄嘉丽</v>
          </cell>
          <cell r="C12" t="str">
            <v>行政事务辅助聘员</v>
          </cell>
          <cell r="D12">
            <v>83</v>
          </cell>
        </row>
        <row r="13">
          <cell r="B13" t="str">
            <v>张玮森</v>
          </cell>
          <cell r="C13" t="str">
            <v>行政事务辅助聘员</v>
          </cell>
          <cell r="D13">
            <v>82</v>
          </cell>
        </row>
        <row r="14">
          <cell r="B14" t="str">
            <v>康柔柔</v>
          </cell>
          <cell r="C14" t="str">
            <v>行政事务辅助聘员</v>
          </cell>
          <cell r="D14">
            <v>78</v>
          </cell>
        </row>
        <row r="15">
          <cell r="B15" t="str">
            <v>张丽嫦</v>
          </cell>
          <cell r="C15" t="str">
            <v>行政事务辅助聘员</v>
          </cell>
          <cell r="D15">
            <v>77</v>
          </cell>
        </row>
        <row r="16">
          <cell r="B16" t="str">
            <v>张健</v>
          </cell>
          <cell r="C16" t="str">
            <v>行政事务辅助聘员</v>
          </cell>
          <cell r="D16">
            <v>77</v>
          </cell>
        </row>
        <row r="17">
          <cell r="B17" t="str">
            <v>蔡楚仪</v>
          </cell>
          <cell r="C17" t="str">
            <v>行政事务辅助聘员</v>
          </cell>
          <cell r="D17">
            <v>77</v>
          </cell>
        </row>
        <row r="18">
          <cell r="B18" t="str">
            <v>任彩芸</v>
          </cell>
          <cell r="C18" t="str">
            <v>行政事务辅助聘员</v>
          </cell>
          <cell r="D18">
            <v>77</v>
          </cell>
        </row>
        <row r="19">
          <cell r="B19" t="str">
            <v>钟莉婷</v>
          </cell>
          <cell r="C19" t="str">
            <v>行政事务辅助聘员</v>
          </cell>
          <cell r="D19">
            <v>76</v>
          </cell>
        </row>
        <row r="20">
          <cell r="B20" t="str">
            <v>关则琛</v>
          </cell>
          <cell r="C20" t="str">
            <v>行政事务辅助聘员</v>
          </cell>
          <cell r="D20">
            <v>76</v>
          </cell>
        </row>
        <row r="21">
          <cell r="B21" t="str">
            <v>陈宇翔</v>
          </cell>
          <cell r="C21" t="str">
            <v>行政事务辅助聘员</v>
          </cell>
          <cell r="D21">
            <v>76</v>
          </cell>
        </row>
        <row r="22">
          <cell r="B22" t="str">
            <v>陈少芳</v>
          </cell>
          <cell r="C22" t="str">
            <v>行政事务辅助聘员</v>
          </cell>
          <cell r="D22">
            <v>75</v>
          </cell>
        </row>
        <row r="23">
          <cell r="B23" t="str">
            <v>段萍萍</v>
          </cell>
          <cell r="C23" t="str">
            <v>行政事务辅助聘员</v>
          </cell>
          <cell r="D23">
            <v>75</v>
          </cell>
        </row>
        <row r="24">
          <cell r="B24" t="str">
            <v>彭玉琰</v>
          </cell>
          <cell r="C24" t="str">
            <v>行政事务辅助聘员</v>
          </cell>
          <cell r="D24">
            <v>74</v>
          </cell>
        </row>
        <row r="25">
          <cell r="B25" t="str">
            <v>李诗华</v>
          </cell>
          <cell r="C25" t="str">
            <v>行政事务辅助聘员</v>
          </cell>
          <cell r="D25">
            <v>74</v>
          </cell>
        </row>
        <row r="26">
          <cell r="B26" t="str">
            <v>吕宝钦</v>
          </cell>
          <cell r="C26" t="str">
            <v>行政事务辅助聘员</v>
          </cell>
          <cell r="D26">
            <v>73</v>
          </cell>
        </row>
        <row r="27">
          <cell r="B27" t="str">
            <v>田永平</v>
          </cell>
          <cell r="C27" t="str">
            <v>行政事务辅助聘员</v>
          </cell>
          <cell r="D27">
            <v>73</v>
          </cell>
        </row>
        <row r="28">
          <cell r="B28" t="str">
            <v>郑明惠</v>
          </cell>
          <cell r="C28" t="str">
            <v>行政事务辅助聘员</v>
          </cell>
          <cell r="D28">
            <v>73</v>
          </cell>
        </row>
        <row r="29">
          <cell r="B29" t="str">
            <v>邓金煌</v>
          </cell>
          <cell r="C29" t="str">
            <v>行政事务辅助聘员</v>
          </cell>
          <cell r="D29">
            <v>73</v>
          </cell>
        </row>
        <row r="30">
          <cell r="B30" t="str">
            <v>马国新</v>
          </cell>
          <cell r="C30" t="str">
            <v>行政事务辅助聘员</v>
          </cell>
          <cell r="D30">
            <v>73</v>
          </cell>
        </row>
        <row r="31">
          <cell r="B31" t="str">
            <v>向一鑫</v>
          </cell>
          <cell r="C31" t="str">
            <v>行政事务辅助聘员</v>
          </cell>
          <cell r="D31">
            <v>72</v>
          </cell>
        </row>
        <row r="32">
          <cell r="B32" t="str">
            <v>陈娴青</v>
          </cell>
          <cell r="C32" t="str">
            <v>行政事务辅助聘员</v>
          </cell>
          <cell r="D32">
            <v>72</v>
          </cell>
        </row>
        <row r="33">
          <cell r="B33" t="str">
            <v>巫静雯</v>
          </cell>
          <cell r="C33" t="str">
            <v>行政事务辅助聘员</v>
          </cell>
          <cell r="D33">
            <v>72</v>
          </cell>
        </row>
        <row r="34">
          <cell r="B34" t="str">
            <v>黄淑英</v>
          </cell>
          <cell r="C34" t="str">
            <v>行政事务辅助聘员</v>
          </cell>
          <cell r="D34">
            <v>72</v>
          </cell>
        </row>
        <row r="35">
          <cell r="B35" t="str">
            <v>许洁媛</v>
          </cell>
          <cell r="C35" t="str">
            <v>行政事务辅助聘员</v>
          </cell>
          <cell r="D35">
            <v>72</v>
          </cell>
        </row>
        <row r="36">
          <cell r="B36" t="str">
            <v>赖心洁</v>
          </cell>
          <cell r="C36" t="str">
            <v>行政事务辅助聘员</v>
          </cell>
          <cell r="D36">
            <v>71</v>
          </cell>
        </row>
        <row r="37">
          <cell r="B37" t="str">
            <v>翁广鹏</v>
          </cell>
          <cell r="C37" t="str">
            <v>行政事务辅助聘员</v>
          </cell>
          <cell r="D37">
            <v>71</v>
          </cell>
        </row>
        <row r="38">
          <cell r="B38" t="str">
            <v>林董佩</v>
          </cell>
          <cell r="C38" t="str">
            <v>行政事务辅助聘员</v>
          </cell>
          <cell r="D38">
            <v>70</v>
          </cell>
        </row>
        <row r="39">
          <cell r="B39" t="str">
            <v>张雨阳</v>
          </cell>
          <cell r="C39" t="str">
            <v>行政事务辅助聘员</v>
          </cell>
          <cell r="D39">
            <v>69</v>
          </cell>
        </row>
        <row r="40">
          <cell r="B40" t="str">
            <v>张漫漫</v>
          </cell>
          <cell r="C40" t="str">
            <v>行政事务辅助聘员</v>
          </cell>
          <cell r="D40">
            <v>0</v>
          </cell>
        </row>
        <row r="41">
          <cell r="B41" t="str">
            <v>陈怡雯</v>
          </cell>
          <cell r="C41" t="str">
            <v>行政事务辅助聘员</v>
          </cell>
          <cell r="D41">
            <v>0</v>
          </cell>
        </row>
        <row r="42">
          <cell r="B42" t="str">
            <v>黄智坚</v>
          </cell>
          <cell r="C42" t="str">
            <v>行政事务辅助聘员</v>
          </cell>
          <cell r="D42">
            <v>0</v>
          </cell>
        </row>
        <row r="43">
          <cell r="B43" t="str">
            <v>林淑柔</v>
          </cell>
          <cell r="C43" t="str">
            <v>行政事务辅助聘员</v>
          </cell>
          <cell r="D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6.00390625" style="3" customWidth="1"/>
    <col min="2" max="2" width="10.50390625" style="0" customWidth="1"/>
    <col min="3" max="3" width="20.375" style="0" customWidth="1"/>
    <col min="4" max="4" width="10.125" style="0" customWidth="1"/>
    <col min="5" max="5" width="10.875" style="0" customWidth="1"/>
    <col min="6" max="6" width="8.625" style="0" customWidth="1"/>
    <col min="7" max="7" width="6.625" style="0" customWidth="1"/>
    <col min="8" max="8" width="29.00390625" style="0" customWidth="1"/>
  </cols>
  <sheetData>
    <row r="1" spans="1:8" ht="67.5" customHeight="1">
      <c r="A1" s="28" t="s">
        <v>35</v>
      </c>
      <c r="B1" s="28"/>
      <c r="C1" s="28"/>
      <c r="D1" s="28"/>
      <c r="E1" s="28"/>
      <c r="F1" s="28"/>
      <c r="G1" s="28"/>
      <c r="H1" s="28"/>
    </row>
    <row r="2" spans="1:8" ht="24.75" customHeight="1" thickBot="1">
      <c r="A2" s="4"/>
      <c r="B2" s="4"/>
      <c r="C2" s="4"/>
      <c r="D2" s="4"/>
      <c r="E2" s="29"/>
      <c r="F2" s="29"/>
      <c r="G2" s="29"/>
      <c r="H2" s="29"/>
    </row>
    <row r="3" spans="1:8" s="1" customFormat="1" ht="33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s="2" customFormat="1" ht="27" customHeight="1" thickBot="1">
      <c r="A4" s="8">
        <v>1</v>
      </c>
      <c r="B4" s="9" t="s">
        <v>8</v>
      </c>
      <c r="C4" s="10" t="s">
        <v>9</v>
      </c>
      <c r="D4" s="9">
        <v>84</v>
      </c>
      <c r="E4" s="9">
        <v>89</v>
      </c>
      <c r="F4" s="9">
        <f>D4*0.5+E4*0.5</f>
        <v>86.5</v>
      </c>
      <c r="G4" s="11">
        <v>1</v>
      </c>
      <c r="H4" s="12" t="s">
        <v>10</v>
      </c>
    </row>
    <row r="5" spans="1:8" s="2" customFormat="1" ht="27" customHeight="1" thickBot="1">
      <c r="A5" s="13">
        <v>1</v>
      </c>
      <c r="B5" s="14" t="s">
        <v>11</v>
      </c>
      <c r="C5" s="15" t="s">
        <v>12</v>
      </c>
      <c r="D5" s="14">
        <v>86</v>
      </c>
      <c r="E5" s="14">
        <v>82</v>
      </c>
      <c r="F5" s="14">
        <f>D5*0.5+E5*0.5</f>
        <v>84</v>
      </c>
      <c r="G5" s="16">
        <v>1</v>
      </c>
      <c r="H5" s="17" t="s">
        <v>10</v>
      </c>
    </row>
    <row r="6" spans="1:8" s="2" customFormat="1" ht="27" customHeight="1" thickBot="1">
      <c r="A6" s="18">
        <v>2</v>
      </c>
      <c r="B6" s="19" t="s">
        <v>13</v>
      </c>
      <c r="C6" s="15" t="s">
        <v>12</v>
      </c>
      <c r="D6" s="19">
        <v>82</v>
      </c>
      <c r="E6" s="19">
        <v>80</v>
      </c>
      <c r="F6" s="19">
        <f>D6*0.5+E6*0.5</f>
        <v>81</v>
      </c>
      <c r="G6" s="20">
        <v>2</v>
      </c>
      <c r="H6" s="21" t="s">
        <v>10</v>
      </c>
    </row>
    <row r="7" spans="1:8" s="2" customFormat="1" ht="27" customHeight="1" thickBot="1">
      <c r="A7" s="22">
        <v>3</v>
      </c>
      <c r="B7" s="25" t="s">
        <v>33</v>
      </c>
      <c r="C7" s="15" t="s">
        <v>12</v>
      </c>
      <c r="D7" s="15">
        <v>73</v>
      </c>
      <c r="E7" s="15">
        <v>75</v>
      </c>
      <c r="F7" s="15">
        <f>D7*0.5+E7*0.5</f>
        <v>74</v>
      </c>
      <c r="G7" s="23">
        <v>3</v>
      </c>
      <c r="H7" s="24"/>
    </row>
    <row r="8" spans="1:8" s="2" customFormat="1" ht="27" customHeight="1">
      <c r="A8" s="18">
        <v>1</v>
      </c>
      <c r="B8" s="19" t="s">
        <v>14</v>
      </c>
      <c r="C8" s="19" t="s">
        <v>15</v>
      </c>
      <c r="D8" s="19">
        <f>VLOOKUP(B8,'[1]笔试成绩'!$B$4:$D$43,3,0)</f>
        <v>87</v>
      </c>
      <c r="E8" s="19">
        <v>89</v>
      </c>
      <c r="F8" s="19">
        <f aca="true" t="shared" si="0" ref="F8:F15">D8*0.5+E8*0.5</f>
        <v>88</v>
      </c>
      <c r="G8" s="20">
        <v>1</v>
      </c>
      <c r="H8" s="21" t="s">
        <v>10</v>
      </c>
    </row>
    <row r="9" spans="1:8" s="2" customFormat="1" ht="27" customHeight="1">
      <c r="A9" s="18">
        <v>2</v>
      </c>
      <c r="B9" s="19" t="s">
        <v>16</v>
      </c>
      <c r="C9" s="19" t="s">
        <v>15</v>
      </c>
      <c r="D9" s="19">
        <f>VLOOKUP(B9,'[1]笔试成绩'!$B$4:$D$43,3,0)</f>
        <v>85</v>
      </c>
      <c r="E9" s="19">
        <v>90</v>
      </c>
      <c r="F9" s="19">
        <f t="shared" si="0"/>
        <v>87.5</v>
      </c>
      <c r="G9" s="20">
        <v>2</v>
      </c>
      <c r="H9" s="21" t="s">
        <v>10</v>
      </c>
    </row>
    <row r="10" spans="1:8" s="2" customFormat="1" ht="27" customHeight="1">
      <c r="A10" s="18">
        <v>3</v>
      </c>
      <c r="B10" s="19" t="s">
        <v>17</v>
      </c>
      <c r="C10" s="19" t="s">
        <v>15</v>
      </c>
      <c r="D10" s="19">
        <f>VLOOKUP(B10,'[1]笔试成绩'!$B$4:$D$43,3,0)</f>
        <v>83</v>
      </c>
      <c r="E10" s="19">
        <v>90</v>
      </c>
      <c r="F10" s="19">
        <f t="shared" si="0"/>
        <v>86.5</v>
      </c>
      <c r="G10" s="20">
        <v>3</v>
      </c>
      <c r="H10" s="21" t="s">
        <v>10</v>
      </c>
    </row>
    <row r="11" spans="1:8" s="2" customFormat="1" ht="27" customHeight="1">
      <c r="A11" s="18">
        <v>4</v>
      </c>
      <c r="B11" s="19" t="s">
        <v>18</v>
      </c>
      <c r="C11" s="19" t="s">
        <v>15</v>
      </c>
      <c r="D11" s="19">
        <f>VLOOKUP(B11,'[1]笔试成绩'!$B$4:$D$43,3,0)</f>
        <v>84</v>
      </c>
      <c r="E11" s="19">
        <v>88</v>
      </c>
      <c r="F11" s="19">
        <f t="shared" si="0"/>
        <v>86</v>
      </c>
      <c r="G11" s="20">
        <v>4</v>
      </c>
      <c r="H11" s="21" t="s">
        <v>10</v>
      </c>
    </row>
    <row r="12" spans="1:8" s="2" customFormat="1" ht="27" customHeight="1">
      <c r="A12" s="18">
        <v>5</v>
      </c>
      <c r="B12" s="19" t="s">
        <v>19</v>
      </c>
      <c r="C12" s="19" t="s">
        <v>15</v>
      </c>
      <c r="D12" s="19">
        <f>VLOOKUP(B12,'[1]笔试成绩'!$B$4:$D$43,3,0)</f>
        <v>85</v>
      </c>
      <c r="E12" s="19">
        <v>86</v>
      </c>
      <c r="F12" s="19">
        <f t="shared" si="0"/>
        <v>85.5</v>
      </c>
      <c r="G12" s="20">
        <v>5</v>
      </c>
      <c r="H12" s="21" t="s">
        <v>10</v>
      </c>
    </row>
    <row r="13" spans="1:8" s="2" customFormat="1" ht="27" customHeight="1">
      <c r="A13" s="18">
        <v>6</v>
      </c>
      <c r="B13" s="19" t="s">
        <v>20</v>
      </c>
      <c r="C13" s="19" t="s">
        <v>34</v>
      </c>
      <c r="D13" s="19">
        <f>VLOOKUP(B13,'[1]笔试成绩'!$B$4:$D$43,3,0)</f>
        <v>82</v>
      </c>
      <c r="E13" s="19">
        <v>87</v>
      </c>
      <c r="F13" s="19">
        <f t="shared" si="0"/>
        <v>84.5</v>
      </c>
      <c r="G13" s="20">
        <v>6</v>
      </c>
      <c r="H13" s="21" t="s">
        <v>10</v>
      </c>
    </row>
    <row r="14" spans="1:8" s="2" customFormat="1" ht="27" customHeight="1">
      <c r="A14" s="18">
        <v>7</v>
      </c>
      <c r="B14" s="19" t="s">
        <v>21</v>
      </c>
      <c r="C14" s="19" t="s">
        <v>15</v>
      </c>
      <c r="D14" s="19">
        <f>VLOOKUP(B14,'[1]笔试成绩'!$B$4:$D$43,3,0)</f>
        <v>77</v>
      </c>
      <c r="E14" s="19">
        <v>79</v>
      </c>
      <c r="F14" s="19">
        <f t="shared" si="0"/>
        <v>78</v>
      </c>
      <c r="G14" s="20">
        <v>7</v>
      </c>
      <c r="H14" s="21"/>
    </row>
    <row r="15" spans="1:8" s="2" customFormat="1" ht="27" customHeight="1">
      <c r="A15" s="18">
        <v>8</v>
      </c>
      <c r="B15" s="19" t="s">
        <v>22</v>
      </c>
      <c r="C15" s="19" t="s">
        <v>15</v>
      </c>
      <c r="D15" s="19">
        <f>VLOOKUP(B15,'[1]笔试成绩'!$B$4:$D$43,3,0)</f>
        <v>78</v>
      </c>
      <c r="E15" s="19">
        <v>78</v>
      </c>
      <c r="F15" s="19">
        <f t="shared" si="0"/>
        <v>78</v>
      </c>
      <c r="G15" s="20">
        <v>8</v>
      </c>
      <c r="H15" s="21"/>
    </row>
    <row r="16" spans="1:8" s="2" customFormat="1" ht="27" customHeight="1">
      <c r="A16" s="18">
        <v>9</v>
      </c>
      <c r="B16" s="19" t="s">
        <v>23</v>
      </c>
      <c r="C16" s="19" t="s">
        <v>15</v>
      </c>
      <c r="D16" s="19">
        <f>VLOOKUP(B16,'[1]笔试成绩'!$B$4:$D$43,3,0)</f>
        <v>74</v>
      </c>
      <c r="E16" s="19">
        <v>80</v>
      </c>
      <c r="F16" s="19">
        <f>(D16+E16)*0.5</f>
        <v>77</v>
      </c>
      <c r="G16" s="20">
        <v>9</v>
      </c>
      <c r="H16" s="21"/>
    </row>
    <row r="17" spans="1:8" s="2" customFormat="1" ht="27" customHeight="1">
      <c r="A17" s="18">
        <v>10</v>
      </c>
      <c r="B17" s="19" t="s">
        <v>24</v>
      </c>
      <c r="C17" s="19" t="s">
        <v>15</v>
      </c>
      <c r="D17" s="19">
        <f>VLOOKUP(B17,'[1]笔试成绩'!$B$4:$D$43,3,0)</f>
        <v>74</v>
      </c>
      <c r="E17" s="19">
        <v>79</v>
      </c>
      <c r="F17" s="19">
        <f>(D17+E17)*0.5</f>
        <v>76.5</v>
      </c>
      <c r="G17" s="20">
        <v>9</v>
      </c>
      <c r="H17" s="21"/>
    </row>
    <row r="18" spans="1:8" s="2" customFormat="1" ht="27" customHeight="1">
      <c r="A18" s="18">
        <v>11</v>
      </c>
      <c r="B18" s="19" t="s">
        <v>25</v>
      </c>
      <c r="C18" s="19" t="s">
        <v>15</v>
      </c>
      <c r="D18" s="19">
        <f>VLOOKUP(B18,'[1]笔试成绩'!$B$4:$D$43,3,0)</f>
        <v>77</v>
      </c>
      <c r="E18" s="19">
        <v>76</v>
      </c>
      <c r="F18" s="19">
        <f aca="true" t="shared" si="1" ref="F18:F25">D18*0.5+E18*0.5</f>
        <v>76.5</v>
      </c>
      <c r="G18" s="20">
        <v>9</v>
      </c>
      <c r="H18" s="21"/>
    </row>
    <row r="19" spans="1:8" s="2" customFormat="1" ht="27" customHeight="1">
      <c r="A19" s="18">
        <v>12</v>
      </c>
      <c r="B19" s="19" t="s">
        <v>26</v>
      </c>
      <c r="C19" s="19" t="s">
        <v>15</v>
      </c>
      <c r="D19" s="19">
        <f>VLOOKUP(B19,'[1]笔试成绩'!$B$4:$D$43,3,0)</f>
        <v>76</v>
      </c>
      <c r="E19" s="19">
        <v>75</v>
      </c>
      <c r="F19" s="19">
        <f t="shared" si="1"/>
        <v>75.5</v>
      </c>
      <c r="G19" s="20">
        <v>12</v>
      </c>
      <c r="H19" s="21"/>
    </row>
    <row r="20" spans="1:8" s="2" customFormat="1" ht="27" customHeight="1">
      <c r="A20" s="18">
        <v>13</v>
      </c>
      <c r="B20" s="19" t="s">
        <v>27</v>
      </c>
      <c r="C20" s="19" t="s">
        <v>15</v>
      </c>
      <c r="D20" s="19">
        <f>VLOOKUP(B20,'[1]笔试成绩'!$B$4:$D$43,3,0)</f>
        <v>76</v>
      </c>
      <c r="E20" s="19">
        <v>75</v>
      </c>
      <c r="F20" s="19">
        <f t="shared" si="1"/>
        <v>75.5</v>
      </c>
      <c r="G20" s="20">
        <v>12</v>
      </c>
      <c r="H20" s="21"/>
    </row>
    <row r="21" spans="1:8" s="2" customFormat="1" ht="27" customHeight="1">
      <c r="A21" s="18">
        <v>14</v>
      </c>
      <c r="B21" s="19" t="s">
        <v>28</v>
      </c>
      <c r="C21" s="19" t="s">
        <v>15</v>
      </c>
      <c r="D21" s="19">
        <f>VLOOKUP(B21,'[1]笔试成绩'!$B$4:$D$43,3,0)</f>
        <v>77</v>
      </c>
      <c r="E21" s="19">
        <v>73</v>
      </c>
      <c r="F21" s="19">
        <f t="shared" si="1"/>
        <v>75</v>
      </c>
      <c r="G21" s="20">
        <v>14</v>
      </c>
      <c r="H21" s="21"/>
    </row>
    <row r="22" spans="1:8" s="2" customFormat="1" ht="27" customHeight="1">
      <c r="A22" s="18">
        <v>15</v>
      </c>
      <c r="B22" s="19" t="s">
        <v>29</v>
      </c>
      <c r="C22" s="19" t="s">
        <v>15</v>
      </c>
      <c r="D22" s="19">
        <f>VLOOKUP(B22,'[1]笔试成绩'!$B$4:$D$43,3,0)</f>
        <v>75</v>
      </c>
      <c r="E22" s="19">
        <v>74</v>
      </c>
      <c r="F22" s="19">
        <f t="shared" si="1"/>
        <v>74.5</v>
      </c>
      <c r="G22" s="20">
        <v>15</v>
      </c>
      <c r="H22" s="21"/>
    </row>
    <row r="23" spans="1:8" s="2" customFormat="1" ht="27" customHeight="1">
      <c r="A23" s="18">
        <v>16</v>
      </c>
      <c r="B23" s="19" t="s">
        <v>30</v>
      </c>
      <c r="C23" s="19" t="s">
        <v>15</v>
      </c>
      <c r="D23" s="19">
        <f>VLOOKUP(B23,'[1]笔试成绩'!$B$4:$D$43,3,0)</f>
        <v>77</v>
      </c>
      <c r="E23" s="19">
        <v>70</v>
      </c>
      <c r="F23" s="19">
        <f t="shared" si="1"/>
        <v>73.5</v>
      </c>
      <c r="G23" s="20">
        <v>16</v>
      </c>
      <c r="H23" s="21"/>
    </row>
    <row r="24" spans="1:8" s="2" customFormat="1" ht="27" customHeight="1">
      <c r="A24" s="18">
        <v>17</v>
      </c>
      <c r="B24" s="19" t="s">
        <v>31</v>
      </c>
      <c r="C24" s="19" t="s">
        <v>15</v>
      </c>
      <c r="D24" s="19">
        <f>VLOOKUP(B24,'[1]笔试成绩'!$B$4:$D$43,3,0)</f>
        <v>76</v>
      </c>
      <c r="E24" s="19">
        <v>71</v>
      </c>
      <c r="F24" s="19">
        <f t="shared" si="1"/>
        <v>73.5</v>
      </c>
      <c r="G24" s="20">
        <v>16</v>
      </c>
      <c r="H24" s="21"/>
    </row>
    <row r="25" spans="1:8" s="2" customFormat="1" ht="27" customHeight="1" thickBot="1">
      <c r="A25" s="22">
        <v>18</v>
      </c>
      <c r="B25" s="15" t="s">
        <v>32</v>
      </c>
      <c r="C25" s="15" t="s">
        <v>15</v>
      </c>
      <c r="D25" s="15">
        <f>VLOOKUP(B25,'[1]笔试成绩'!$B$4:$D$43,3,0)</f>
        <v>75</v>
      </c>
      <c r="E25" s="15">
        <v>70</v>
      </c>
      <c r="F25" s="15">
        <f t="shared" si="1"/>
        <v>72.5</v>
      </c>
      <c r="G25" s="23">
        <v>18</v>
      </c>
      <c r="H25" s="24"/>
    </row>
    <row r="27" spans="1:2" ht="14.25">
      <c r="A27" s="26"/>
      <c r="B27" s="27"/>
    </row>
    <row r="28" spans="1:2" ht="14.25">
      <c r="A28" s="26"/>
      <c r="B28" s="27"/>
    </row>
    <row r="29" spans="1:2" ht="14.25">
      <c r="A29" s="26"/>
      <c r="B29" s="27"/>
    </row>
    <row r="30" spans="1:2" ht="14.25">
      <c r="A30" s="26"/>
      <c r="B30" s="27"/>
    </row>
    <row r="31" spans="1:2" ht="14.25">
      <c r="A31" s="26"/>
      <c r="B31" s="27"/>
    </row>
  </sheetData>
  <sheetProtection/>
  <mergeCells count="2">
    <mergeCell ref="A1:H1"/>
    <mergeCell ref="E2:H2"/>
  </mergeCells>
  <printOptions/>
  <pageMargins left="0.59" right="0.59" top="0.9" bottom="0.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youcai</cp:lastModifiedBy>
  <dcterms:created xsi:type="dcterms:W3CDTF">2019-12-08T15:14:00Z</dcterms:created>
  <dcterms:modified xsi:type="dcterms:W3CDTF">2020-12-03T01:43:23Z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eadingLayout">
    <vt:bool>true</vt:bool>
  </property>
</Properties>
</file>