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成绩汇总表" sheetId="1" r:id="rId1"/>
  </sheets>
  <definedNames>
    <definedName name="_xlnm._FilterDatabase" localSheetId="0" hidden="1">'成绩汇总表'!$A$3:$N$22</definedName>
  </definedNames>
  <calcPr fullCalcOnLoad="1"/>
</workbook>
</file>

<file path=xl/sharedStrings.xml><?xml version="1.0" encoding="utf-8"?>
<sst xmlns="http://schemas.openxmlformats.org/spreadsheetml/2006/main" count="115" uniqueCount="68">
  <si>
    <t>深圳市优才人力资源有限公司招聘社区小型消防站消防员（派遣至布吉街道）
考试成绩汇总表</t>
  </si>
  <si>
    <t>序号</t>
  </si>
  <si>
    <t>身份证号</t>
  </si>
  <si>
    <t>职位名称</t>
  </si>
  <si>
    <t>3000米跑
（30分）</t>
  </si>
  <si>
    <t>引体向上
（40分）</t>
  </si>
  <si>
    <t>仰卧起坐
（30分）</t>
  </si>
  <si>
    <t>体能测试(100分)</t>
  </si>
  <si>
    <t>面试
（100分）</t>
  </si>
  <si>
    <t>总成绩</t>
  </si>
  <si>
    <t>排名</t>
  </si>
  <si>
    <t>备注</t>
  </si>
  <si>
    <t>成绩</t>
  </si>
  <si>
    <t>得分</t>
  </si>
  <si>
    <t>成绩（个）</t>
  </si>
  <si>
    <t>441223****0035</t>
  </si>
  <si>
    <t>社区小型消防站消防员</t>
  </si>
  <si>
    <t>11.41</t>
  </si>
  <si>
    <t>10</t>
  </si>
  <si>
    <t>80</t>
  </si>
  <si>
    <t>*</t>
  </si>
  <si>
    <t>445322****0717</t>
  </si>
  <si>
    <t>13.12</t>
  </si>
  <si>
    <t>12</t>
  </si>
  <si>
    <t>65</t>
  </si>
  <si>
    <t>452428****0210</t>
  </si>
  <si>
    <t>12.46</t>
  </si>
  <si>
    <t>54</t>
  </si>
  <si>
    <t>440307****4816</t>
  </si>
  <si>
    <t>13.56</t>
  </si>
  <si>
    <t>11</t>
  </si>
  <si>
    <t>55</t>
  </si>
  <si>
    <t>360502****7418</t>
  </si>
  <si>
    <t>13.47</t>
  </si>
  <si>
    <t>60</t>
  </si>
  <si>
    <t>445222****1610</t>
  </si>
  <si>
    <t>12.08</t>
  </si>
  <si>
    <t>8</t>
  </si>
  <si>
    <t>49</t>
  </si>
  <si>
    <t>445381****4811</t>
  </si>
  <si>
    <t>18.22</t>
  </si>
  <si>
    <t>3</t>
  </si>
  <si>
    <t>48</t>
  </si>
  <si>
    <t>--</t>
  </si>
  <si>
    <t>未进入面试</t>
  </si>
  <si>
    <t>422325****0018</t>
  </si>
  <si>
    <t>18.27</t>
  </si>
  <si>
    <t>1</t>
  </si>
  <si>
    <t>362526****001X</t>
  </si>
  <si>
    <t>19.50</t>
  </si>
  <si>
    <t>5</t>
  </si>
  <si>
    <t>40</t>
  </si>
  <si>
    <t>430482****0035</t>
  </si>
  <si>
    <t>20.50</t>
  </si>
  <si>
    <t>42</t>
  </si>
  <si>
    <t>441625****3350</t>
  </si>
  <si>
    <t>21.57</t>
  </si>
  <si>
    <t>445224****6918</t>
  </si>
  <si>
    <t>21.50</t>
  </si>
  <si>
    <t>24</t>
  </si>
  <si>
    <t>441523****6031</t>
  </si>
  <si>
    <t>缺考</t>
  </si>
  <si>
    <t>410482****2374</t>
  </si>
  <si>
    <t>440882****5092</t>
  </si>
  <si>
    <t>441621****6211</t>
  </si>
  <si>
    <t>441900****0195</t>
  </si>
  <si>
    <t>441323****6331</t>
  </si>
  <si>
    <t xml:space="preserve"> 备注：1、总成绩体能成绩占总成绩的60%，面试占总成绩的40%。2、体能测试中成绩未达60分者或有一项未能完成、弃权者，不得进入面试。3、备注*号人员拟进入体检程序。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</si>
</sst>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6" fillId="33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Normal="85" zoomScaleSheetLayoutView="100" workbookViewId="0" topLeftCell="A10">
      <selection activeCell="E18" sqref="E18"/>
    </sheetView>
  </sheetViews>
  <sheetFormatPr defaultColWidth="8.00390625" defaultRowHeight="15"/>
  <cols>
    <col min="1" max="1" width="3.57421875" style="1" customWidth="1"/>
    <col min="2" max="2" width="14.57421875" style="1" customWidth="1"/>
    <col min="3" max="3" width="12.28125" style="1" customWidth="1"/>
    <col min="4" max="4" width="5.57421875" style="1" customWidth="1"/>
    <col min="5" max="5" width="5.421875" style="1" customWidth="1"/>
    <col min="6" max="6" width="6.57421875" style="1" customWidth="1"/>
    <col min="7" max="7" width="4.57421875" style="1" customWidth="1"/>
    <col min="8" max="8" width="6.57421875" style="1" customWidth="1"/>
    <col min="9" max="9" width="5.421875" style="1" customWidth="1"/>
    <col min="10" max="10" width="8.57421875" style="1" customWidth="1"/>
    <col min="11" max="11" width="9.57421875" style="1" customWidth="1"/>
    <col min="12" max="12" width="6.57421875" style="1" customWidth="1"/>
    <col min="13" max="13" width="4.57421875" style="1" customWidth="1"/>
    <col min="14" max="14" width="6.57421875" style="1" customWidth="1"/>
    <col min="15" max="239" width="8.00390625" style="1" customWidth="1"/>
  </cols>
  <sheetData>
    <row r="1" spans="1:14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8"/>
      <c r="H2" s="6" t="s">
        <v>6</v>
      </c>
      <c r="I2" s="8"/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 s="1" customFormat="1" ht="30.75" customHeight="1">
      <c r="A3" s="9"/>
      <c r="B3" s="9"/>
      <c r="C3" s="9"/>
      <c r="D3" s="10" t="s">
        <v>12</v>
      </c>
      <c r="E3" s="11" t="s">
        <v>13</v>
      </c>
      <c r="F3" s="10" t="s">
        <v>14</v>
      </c>
      <c r="G3" s="11" t="s">
        <v>13</v>
      </c>
      <c r="H3" s="10" t="s">
        <v>14</v>
      </c>
      <c r="I3" s="11" t="s">
        <v>13</v>
      </c>
      <c r="J3" s="9"/>
      <c r="K3" s="9"/>
      <c r="L3" s="9"/>
      <c r="M3" s="9"/>
      <c r="N3" s="9"/>
    </row>
    <row r="4" spans="1:14" s="1" customFormat="1" ht="31.5" customHeight="1">
      <c r="A4" s="12">
        <v>1</v>
      </c>
      <c r="B4" s="13" t="s">
        <v>15</v>
      </c>
      <c r="C4" s="14" t="s">
        <v>16</v>
      </c>
      <c r="D4" s="15" t="s">
        <v>17</v>
      </c>
      <c r="E4" s="16">
        <v>30</v>
      </c>
      <c r="F4" s="15" t="s">
        <v>18</v>
      </c>
      <c r="G4" s="16">
        <v>20</v>
      </c>
      <c r="H4" s="15" t="s">
        <v>19</v>
      </c>
      <c r="I4" s="16">
        <v>30</v>
      </c>
      <c r="J4" s="16">
        <f>SUM(E4+G4+I4)</f>
        <v>80</v>
      </c>
      <c r="K4" s="22">
        <v>92.7</v>
      </c>
      <c r="L4" s="22">
        <f aca="true" t="shared" si="0" ref="L4:L9">J4*60%+K4*40%</f>
        <v>85.08000000000001</v>
      </c>
      <c r="M4" s="22">
        <v>1</v>
      </c>
      <c r="N4" s="22" t="s">
        <v>20</v>
      </c>
    </row>
    <row r="5" spans="1:14" s="1" customFormat="1" ht="31.5" customHeight="1">
      <c r="A5" s="12">
        <v>2</v>
      </c>
      <c r="B5" s="13" t="s">
        <v>21</v>
      </c>
      <c r="C5" s="14" t="s">
        <v>16</v>
      </c>
      <c r="D5" s="15" t="s">
        <v>22</v>
      </c>
      <c r="E5" s="16">
        <v>26.5</v>
      </c>
      <c r="F5" s="15" t="s">
        <v>23</v>
      </c>
      <c r="G5" s="16">
        <v>24</v>
      </c>
      <c r="H5" s="15" t="s">
        <v>24</v>
      </c>
      <c r="I5" s="16">
        <v>27.5</v>
      </c>
      <c r="J5" s="16">
        <f>SUM(E5+G5+I5)</f>
        <v>78</v>
      </c>
      <c r="K5" s="22">
        <v>89</v>
      </c>
      <c r="L5" s="22">
        <f t="shared" si="0"/>
        <v>82.4</v>
      </c>
      <c r="M5" s="22">
        <v>2</v>
      </c>
      <c r="N5" s="22" t="s">
        <v>20</v>
      </c>
    </row>
    <row r="6" spans="1:14" s="1" customFormat="1" ht="31.5" customHeight="1">
      <c r="A6" s="12">
        <v>3</v>
      </c>
      <c r="B6" s="13" t="s">
        <v>25</v>
      </c>
      <c r="C6" s="14" t="s">
        <v>16</v>
      </c>
      <c r="D6" s="15" t="s">
        <v>26</v>
      </c>
      <c r="E6" s="16">
        <v>27.5</v>
      </c>
      <c r="F6" s="15" t="s">
        <v>23</v>
      </c>
      <c r="G6" s="16">
        <v>24</v>
      </c>
      <c r="H6" s="15" t="s">
        <v>27</v>
      </c>
      <c r="I6" s="16">
        <v>22</v>
      </c>
      <c r="J6" s="16">
        <f>SUM(E6+G6+I6)</f>
        <v>73.5</v>
      </c>
      <c r="K6" s="16">
        <v>86</v>
      </c>
      <c r="L6" s="22">
        <f t="shared" si="0"/>
        <v>78.5</v>
      </c>
      <c r="M6" s="22">
        <v>3</v>
      </c>
      <c r="N6" s="22" t="s">
        <v>20</v>
      </c>
    </row>
    <row r="7" spans="1:14" s="1" customFormat="1" ht="31.5" customHeight="1">
      <c r="A7" s="12">
        <v>4</v>
      </c>
      <c r="B7" s="13" t="s">
        <v>28</v>
      </c>
      <c r="C7" s="14" t="s">
        <v>16</v>
      </c>
      <c r="D7" s="15" t="s">
        <v>29</v>
      </c>
      <c r="E7" s="16">
        <v>24</v>
      </c>
      <c r="F7" s="15" t="s">
        <v>30</v>
      </c>
      <c r="G7" s="16">
        <v>22</v>
      </c>
      <c r="H7" s="15" t="s">
        <v>31</v>
      </c>
      <c r="I7" s="16">
        <v>22.5</v>
      </c>
      <c r="J7" s="16">
        <f>SUM(E7+G7+I7)</f>
        <v>68.5</v>
      </c>
      <c r="K7" s="16">
        <v>92</v>
      </c>
      <c r="L7" s="22">
        <f t="shared" si="0"/>
        <v>77.9</v>
      </c>
      <c r="M7" s="22">
        <v>4</v>
      </c>
      <c r="N7" s="22" t="s">
        <v>20</v>
      </c>
    </row>
    <row r="8" spans="1:14" s="1" customFormat="1" ht="31.5" customHeight="1">
      <c r="A8" s="12">
        <v>5</v>
      </c>
      <c r="B8" s="13" t="s">
        <v>32</v>
      </c>
      <c r="C8" s="14" t="s">
        <v>16</v>
      </c>
      <c r="D8" s="15" t="s">
        <v>33</v>
      </c>
      <c r="E8" s="16">
        <v>24.5</v>
      </c>
      <c r="F8" s="15" t="s">
        <v>18</v>
      </c>
      <c r="G8" s="16">
        <v>20</v>
      </c>
      <c r="H8" s="15" t="s">
        <v>34</v>
      </c>
      <c r="I8" s="16">
        <v>25</v>
      </c>
      <c r="J8" s="16">
        <f>SUM(E8+G8+I8)</f>
        <v>69.5</v>
      </c>
      <c r="K8" s="16">
        <v>89</v>
      </c>
      <c r="L8" s="22">
        <f t="shared" si="0"/>
        <v>77.3</v>
      </c>
      <c r="M8" s="22">
        <v>5</v>
      </c>
      <c r="N8" s="22" t="s">
        <v>20</v>
      </c>
    </row>
    <row r="9" spans="1:14" s="1" customFormat="1" ht="31.5" customHeight="1">
      <c r="A9" s="12">
        <v>6</v>
      </c>
      <c r="B9" s="13" t="s">
        <v>35</v>
      </c>
      <c r="C9" s="14" t="s">
        <v>16</v>
      </c>
      <c r="D9" s="15" t="s">
        <v>36</v>
      </c>
      <c r="E9" s="16">
        <v>29.5</v>
      </c>
      <c r="F9" s="15" t="s">
        <v>37</v>
      </c>
      <c r="G9" s="16">
        <v>16</v>
      </c>
      <c r="H9" s="15" t="s">
        <v>38</v>
      </c>
      <c r="I9" s="16">
        <v>19.5</v>
      </c>
      <c r="J9" s="16">
        <f aca="true" t="shared" si="1" ref="J9:J15">SUM(E9+G9+I9)</f>
        <v>65</v>
      </c>
      <c r="K9" s="16">
        <v>87.7</v>
      </c>
      <c r="L9" s="22">
        <f t="shared" si="0"/>
        <v>74.08000000000001</v>
      </c>
      <c r="M9" s="22">
        <v>6</v>
      </c>
      <c r="N9" s="22" t="s">
        <v>20</v>
      </c>
    </row>
    <row r="10" spans="1:14" s="1" customFormat="1" ht="31.5" customHeight="1">
      <c r="A10" s="17">
        <v>7</v>
      </c>
      <c r="B10" s="13" t="s">
        <v>39</v>
      </c>
      <c r="C10" s="18" t="s">
        <v>16</v>
      </c>
      <c r="D10" s="15" t="s">
        <v>40</v>
      </c>
      <c r="E10" s="16">
        <v>11</v>
      </c>
      <c r="F10" s="15" t="s">
        <v>41</v>
      </c>
      <c r="G10" s="16">
        <v>6</v>
      </c>
      <c r="H10" s="15" t="s">
        <v>42</v>
      </c>
      <c r="I10" s="16">
        <v>19</v>
      </c>
      <c r="J10" s="16">
        <f t="shared" si="1"/>
        <v>36</v>
      </c>
      <c r="K10" s="23"/>
      <c r="L10" s="24" t="s">
        <v>43</v>
      </c>
      <c r="M10" s="15"/>
      <c r="N10" s="18" t="s">
        <v>44</v>
      </c>
    </row>
    <row r="11" spans="1:14" s="1" customFormat="1" ht="31.5" customHeight="1">
      <c r="A11" s="17">
        <v>8</v>
      </c>
      <c r="B11" s="13" t="s">
        <v>45</v>
      </c>
      <c r="C11" s="18" t="s">
        <v>16</v>
      </c>
      <c r="D11" s="15" t="s">
        <v>46</v>
      </c>
      <c r="E11" s="16">
        <v>10.5</v>
      </c>
      <c r="F11" s="15" t="s">
        <v>47</v>
      </c>
      <c r="G11" s="16">
        <v>2</v>
      </c>
      <c r="H11" s="15" t="s">
        <v>38</v>
      </c>
      <c r="I11" s="16">
        <v>19.5</v>
      </c>
      <c r="J11" s="16">
        <f t="shared" si="1"/>
        <v>32</v>
      </c>
      <c r="K11" s="23"/>
      <c r="L11" s="24" t="s">
        <v>43</v>
      </c>
      <c r="M11" s="15"/>
      <c r="N11" s="18" t="s">
        <v>44</v>
      </c>
    </row>
    <row r="12" spans="1:14" s="1" customFormat="1" ht="31.5" customHeight="1">
      <c r="A12" s="17">
        <v>9</v>
      </c>
      <c r="B12" s="13" t="s">
        <v>48</v>
      </c>
      <c r="C12" s="18" t="s">
        <v>16</v>
      </c>
      <c r="D12" s="15" t="s">
        <v>49</v>
      </c>
      <c r="E12" s="16">
        <v>6.5</v>
      </c>
      <c r="F12" s="15" t="s">
        <v>50</v>
      </c>
      <c r="G12" s="16">
        <v>10</v>
      </c>
      <c r="H12" s="15" t="s">
        <v>51</v>
      </c>
      <c r="I12" s="16">
        <v>15</v>
      </c>
      <c r="J12" s="16">
        <f t="shared" si="1"/>
        <v>31.5</v>
      </c>
      <c r="K12" s="23"/>
      <c r="L12" s="24" t="s">
        <v>43</v>
      </c>
      <c r="M12" s="15"/>
      <c r="N12" s="18" t="s">
        <v>44</v>
      </c>
    </row>
    <row r="13" spans="1:14" s="1" customFormat="1" ht="31.5" customHeight="1">
      <c r="A13" s="17">
        <v>10</v>
      </c>
      <c r="B13" s="13" t="s">
        <v>52</v>
      </c>
      <c r="C13" s="18" t="s">
        <v>16</v>
      </c>
      <c r="D13" s="15" t="s">
        <v>53</v>
      </c>
      <c r="E13" s="16">
        <v>3.5</v>
      </c>
      <c r="F13" s="15" t="s">
        <v>47</v>
      </c>
      <c r="G13" s="16">
        <v>2</v>
      </c>
      <c r="H13" s="15" t="s">
        <v>54</v>
      </c>
      <c r="I13" s="16">
        <v>16</v>
      </c>
      <c r="J13" s="16">
        <f t="shared" si="1"/>
        <v>21.5</v>
      </c>
      <c r="K13" s="23"/>
      <c r="L13" s="24" t="s">
        <v>43</v>
      </c>
      <c r="M13" s="15"/>
      <c r="N13" s="18" t="s">
        <v>44</v>
      </c>
    </row>
    <row r="14" spans="1:14" s="1" customFormat="1" ht="31.5" customHeight="1">
      <c r="A14" s="17">
        <v>11</v>
      </c>
      <c r="B14" s="13" t="s">
        <v>55</v>
      </c>
      <c r="C14" s="18" t="s">
        <v>16</v>
      </c>
      <c r="D14" s="15" t="s">
        <v>56</v>
      </c>
      <c r="E14" s="16">
        <v>0</v>
      </c>
      <c r="F14" s="15" t="s">
        <v>47</v>
      </c>
      <c r="G14" s="16">
        <v>2</v>
      </c>
      <c r="H14" s="15" t="s">
        <v>51</v>
      </c>
      <c r="I14" s="16">
        <v>15</v>
      </c>
      <c r="J14" s="16">
        <f t="shared" si="1"/>
        <v>17</v>
      </c>
      <c r="K14" s="23"/>
      <c r="L14" s="24" t="s">
        <v>43</v>
      </c>
      <c r="M14" s="15"/>
      <c r="N14" s="18" t="s">
        <v>44</v>
      </c>
    </row>
    <row r="15" spans="1:14" s="1" customFormat="1" ht="31.5" customHeight="1">
      <c r="A15" s="17">
        <v>12</v>
      </c>
      <c r="B15" s="13" t="s">
        <v>57</v>
      </c>
      <c r="C15" s="18" t="s">
        <v>16</v>
      </c>
      <c r="D15" s="15" t="s">
        <v>58</v>
      </c>
      <c r="E15" s="16">
        <v>0</v>
      </c>
      <c r="F15" s="15" t="s">
        <v>41</v>
      </c>
      <c r="G15" s="16">
        <v>6</v>
      </c>
      <c r="H15" s="15" t="s">
        <v>59</v>
      </c>
      <c r="I15" s="16">
        <v>7</v>
      </c>
      <c r="J15" s="16">
        <f t="shared" si="1"/>
        <v>13</v>
      </c>
      <c r="K15" s="23"/>
      <c r="L15" s="24" t="s">
        <v>43</v>
      </c>
      <c r="M15" s="15"/>
      <c r="N15" s="18" t="s">
        <v>44</v>
      </c>
    </row>
    <row r="16" spans="1:14" s="1" customFormat="1" ht="31.5" customHeight="1">
      <c r="A16" s="19">
        <v>13</v>
      </c>
      <c r="B16" s="13" t="s">
        <v>60</v>
      </c>
      <c r="C16" s="18" t="s">
        <v>16</v>
      </c>
      <c r="D16" s="15"/>
      <c r="E16" s="16"/>
      <c r="F16" s="15"/>
      <c r="G16" s="16"/>
      <c r="H16" s="15"/>
      <c r="I16" s="16"/>
      <c r="J16" s="16"/>
      <c r="K16" s="16"/>
      <c r="L16" s="25"/>
      <c r="M16" s="16"/>
      <c r="N16" s="18" t="s">
        <v>61</v>
      </c>
    </row>
    <row r="17" spans="1:14" s="1" customFormat="1" ht="31.5" customHeight="1">
      <c r="A17" s="19">
        <v>14</v>
      </c>
      <c r="B17" s="13" t="s">
        <v>62</v>
      </c>
      <c r="C17" s="18" t="s">
        <v>16</v>
      </c>
      <c r="D17" s="15"/>
      <c r="E17" s="16"/>
      <c r="F17" s="15"/>
      <c r="G17" s="16"/>
      <c r="H17" s="15"/>
      <c r="I17" s="16"/>
      <c r="J17" s="16"/>
      <c r="K17" s="16"/>
      <c r="L17" s="18"/>
      <c r="M17" s="16"/>
      <c r="N17" s="18" t="s">
        <v>61</v>
      </c>
    </row>
    <row r="18" spans="1:14" s="1" customFormat="1" ht="31.5" customHeight="1">
      <c r="A18" s="19">
        <v>15</v>
      </c>
      <c r="B18" s="13" t="s">
        <v>63</v>
      </c>
      <c r="C18" s="18" t="s">
        <v>16</v>
      </c>
      <c r="D18" s="15"/>
      <c r="E18" s="16"/>
      <c r="F18" s="15"/>
      <c r="G18" s="16"/>
      <c r="H18" s="15"/>
      <c r="I18" s="16"/>
      <c r="J18" s="16"/>
      <c r="K18" s="16"/>
      <c r="L18" s="26"/>
      <c r="M18" s="16"/>
      <c r="N18" s="18" t="s">
        <v>61</v>
      </c>
    </row>
    <row r="19" spans="1:14" s="2" customFormat="1" ht="31.5" customHeight="1">
      <c r="A19" s="19">
        <v>16</v>
      </c>
      <c r="B19" s="13" t="s">
        <v>64</v>
      </c>
      <c r="C19" s="18" t="s">
        <v>16</v>
      </c>
      <c r="D19" s="15"/>
      <c r="E19" s="16"/>
      <c r="F19" s="15"/>
      <c r="G19" s="16"/>
      <c r="H19" s="15"/>
      <c r="I19" s="16"/>
      <c r="J19" s="16"/>
      <c r="K19" s="16"/>
      <c r="L19" s="26"/>
      <c r="M19" s="16"/>
      <c r="N19" s="18" t="s">
        <v>61</v>
      </c>
    </row>
    <row r="20" spans="1:14" s="3" customFormat="1" ht="31.5" customHeight="1">
      <c r="A20" s="19">
        <v>17</v>
      </c>
      <c r="B20" s="13" t="s">
        <v>65</v>
      </c>
      <c r="C20" s="18" t="s">
        <v>16</v>
      </c>
      <c r="D20" s="15"/>
      <c r="E20" s="16"/>
      <c r="F20" s="15"/>
      <c r="G20" s="16"/>
      <c r="H20" s="15"/>
      <c r="I20" s="16"/>
      <c r="J20" s="16"/>
      <c r="K20" s="16"/>
      <c r="L20" s="18"/>
      <c r="M20" s="16"/>
      <c r="N20" s="18" t="s">
        <v>61</v>
      </c>
    </row>
    <row r="21" spans="1:14" s="3" customFormat="1" ht="31.5" customHeight="1">
      <c r="A21" s="19">
        <v>18</v>
      </c>
      <c r="B21" s="13" t="s">
        <v>66</v>
      </c>
      <c r="C21" s="18" t="s">
        <v>16</v>
      </c>
      <c r="D21" s="15"/>
      <c r="E21" s="16"/>
      <c r="F21" s="15"/>
      <c r="G21" s="16"/>
      <c r="H21" s="15"/>
      <c r="I21" s="16"/>
      <c r="J21" s="16"/>
      <c r="K21" s="27"/>
      <c r="L21" s="26"/>
      <c r="M21" s="27"/>
      <c r="N21" s="18" t="s">
        <v>61</v>
      </c>
    </row>
    <row r="22" spans="1:14" ht="46.5" customHeight="1">
      <c r="A22" s="20" t="s">
        <v>67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autoFilter ref="A3:N22"/>
  <mergeCells count="13">
    <mergeCell ref="A1:N1"/>
    <mergeCell ref="D2:E2"/>
    <mergeCell ref="F2:G2"/>
    <mergeCell ref="H2:I2"/>
    <mergeCell ref="A22:N22"/>
    <mergeCell ref="A2:A3"/>
    <mergeCell ref="B2:B3"/>
    <mergeCell ref="C2:C3"/>
    <mergeCell ref="J2:J3"/>
    <mergeCell ref="K2:K3"/>
    <mergeCell ref="L2:L3"/>
    <mergeCell ref="M2:M3"/>
    <mergeCell ref="N2:N3"/>
  </mergeCells>
  <printOptions/>
  <pageMargins left="0.2" right="0.2" top="0.71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2018-06-06T02:16:39Z</dcterms:created>
  <dcterms:modified xsi:type="dcterms:W3CDTF">2019-08-14T04:12:23Z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